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PDOCS\TechInfo\File Layouts\0 - New Client Layouts\File Layouts for ClustDoc\FlatFileSpecs\External\"/>
    </mc:Choice>
  </mc:AlternateContent>
  <xr:revisionPtr revIDLastSave="0" documentId="13_ncr:1_{E16BD035-8E96-4347-8D4E-D22A4A68B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yout" sheetId="3" r:id="rId1"/>
    <sheet name="New Enrollments" sheetId="2" r:id="rId2"/>
  </sheets>
  <definedNames>
    <definedName name="_xlnm._FilterDatabase" localSheetId="1" hidden="1">'New Enrollments'!$A$1:$AA$26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2" l="1"/>
  <c r="Z25" i="2"/>
  <c r="Z23" i="2"/>
  <c r="Z21" i="2"/>
  <c r="Z19" i="2"/>
  <c r="Z18" i="2"/>
  <c r="Z17" i="2"/>
  <c r="Z16" i="2"/>
  <c r="Z13" i="2"/>
  <c r="Z12" i="2"/>
  <c r="Z11" i="2"/>
  <c r="Z10" i="2"/>
  <c r="Z6" i="2"/>
  <c r="Z4" i="2"/>
  <c r="Z3" i="2"/>
  <c r="X7" i="2" l="1"/>
</calcChain>
</file>

<file path=xl/sharedStrings.xml><?xml version="1.0" encoding="utf-8"?>
<sst xmlns="http://schemas.openxmlformats.org/spreadsheetml/2006/main" count="559" uniqueCount="156">
  <si>
    <t>Employer ID</t>
  </si>
  <si>
    <t>Member ID</t>
  </si>
  <si>
    <t>Last Name</t>
  </si>
  <si>
    <t>First Name</t>
  </si>
  <si>
    <t>Middle Initial</t>
  </si>
  <si>
    <t>City</t>
  </si>
  <si>
    <t>State</t>
  </si>
  <si>
    <t>Zip</t>
  </si>
  <si>
    <t>Date of Birth</t>
  </si>
  <si>
    <t>Date of Hire</t>
  </si>
  <si>
    <t>123456789</t>
  </si>
  <si>
    <t>Smith</t>
  </si>
  <si>
    <t>John</t>
  </si>
  <si>
    <t>A</t>
  </si>
  <si>
    <t>123 Johnson Road</t>
  </si>
  <si>
    <t>Rochester</t>
  </si>
  <si>
    <t>NY</t>
  </si>
  <si>
    <t>14606</t>
  </si>
  <si>
    <t>5857165524</t>
  </si>
  <si>
    <t>jsmith@someemailaccount.com</t>
  </si>
  <si>
    <t>FT</t>
  </si>
  <si>
    <t>Martin</t>
  </si>
  <si>
    <t>Mark</t>
  </si>
  <si>
    <t>F</t>
  </si>
  <si>
    <t>456 Daytona Way</t>
  </si>
  <si>
    <t>Apt 4</t>
  </si>
  <si>
    <t>14624</t>
  </si>
  <si>
    <t>5854126549</t>
  </si>
  <si>
    <t>mmartin@someemailaccount.com</t>
  </si>
  <si>
    <t>W</t>
  </si>
  <si>
    <t>Jones</t>
  </si>
  <si>
    <t>D</t>
  </si>
  <si>
    <t>789 Fifth Street</t>
  </si>
  <si>
    <t>14623</t>
  </si>
  <si>
    <t>5851239784</t>
  </si>
  <si>
    <t>M</t>
  </si>
  <si>
    <t>Amanda</t>
  </si>
  <si>
    <t>PT</t>
  </si>
  <si>
    <t>ajones@someemailaccount.com</t>
  </si>
  <si>
    <t>19740101</t>
  </si>
  <si>
    <t>19661002</t>
  </si>
  <si>
    <t>19790606</t>
  </si>
  <si>
    <t>B</t>
  </si>
  <si>
    <t>20020518</t>
  </si>
  <si>
    <t>19940923</t>
  </si>
  <si>
    <t>20040725</t>
  </si>
  <si>
    <t>Dean</t>
  </si>
  <si>
    <t>Cox</t>
  </si>
  <si>
    <t>Davis</t>
  </si>
  <si>
    <t>Burkhardt</t>
  </si>
  <si>
    <t>Allen</t>
  </si>
  <si>
    <t>Lillian</t>
  </si>
  <si>
    <t>Tanya</t>
  </si>
  <si>
    <t>James</t>
  </si>
  <si>
    <t>Michael</t>
  </si>
  <si>
    <t>Julie</t>
  </si>
  <si>
    <t>Q</t>
  </si>
  <si>
    <t>R</t>
  </si>
  <si>
    <t>jdean@someemailaccount.com</t>
  </si>
  <si>
    <t>19720717</t>
  </si>
  <si>
    <t>852 Dewey Street</t>
  </si>
  <si>
    <t>741 Wayne Circle</t>
  </si>
  <si>
    <t>957 Tawny Way</t>
  </si>
  <si>
    <t>693 Alfie Parkway</t>
  </si>
  <si>
    <t>Apt L</t>
  </si>
  <si>
    <t>14610</t>
  </si>
  <si>
    <t>5855557412</t>
  </si>
  <si>
    <t>5858962874</t>
  </si>
  <si>
    <t>5852984623</t>
  </si>
  <si>
    <t>5852229854</t>
  </si>
  <si>
    <t>mcox@someemailaccount.com</t>
  </si>
  <si>
    <t>jdavis@someemailaccount.com</t>
  </si>
  <si>
    <t>tburkhardt@someemailaccount.com</t>
  </si>
  <si>
    <t>lallen@someemailaccount.com</t>
  </si>
  <si>
    <t>19810729</t>
  </si>
  <si>
    <t>19480918</t>
  </si>
  <si>
    <t>19681225</t>
  </si>
  <si>
    <t>19820218</t>
  </si>
  <si>
    <t>19920901</t>
  </si>
  <si>
    <t>20090423</t>
  </si>
  <si>
    <t>20070516</t>
  </si>
  <si>
    <t>20010413</t>
  </si>
  <si>
    <t>20030131</t>
  </si>
  <si>
    <t>999999999 (USE ACTUAL PARTICIPANT ID'S)</t>
  </si>
  <si>
    <t>Account Type</t>
  </si>
  <si>
    <t>Per Pay Deduction</t>
  </si>
  <si>
    <t>MED</t>
  </si>
  <si>
    <t>MTP</t>
  </si>
  <si>
    <t>PKP</t>
  </si>
  <si>
    <t>DCA</t>
  </si>
  <si>
    <t>HRA</t>
  </si>
  <si>
    <t>MTA</t>
  </si>
  <si>
    <t>PKA</t>
  </si>
  <si>
    <t>SSN</t>
  </si>
  <si>
    <t>Home Phone Number</t>
  </si>
  <si>
    <t>E-mail Address</t>
  </si>
  <si>
    <t>Employee Status</t>
  </si>
  <si>
    <t>Coverage Code</t>
  </si>
  <si>
    <t>Full Election</t>
  </si>
  <si>
    <t>HRL</t>
  </si>
  <si>
    <t>MDL</t>
  </si>
  <si>
    <t>HSA</t>
  </si>
  <si>
    <t>Text</t>
  </si>
  <si>
    <t xml:space="preserve">Text </t>
  </si>
  <si>
    <t>Two-letter state abbreviation</t>
  </si>
  <si>
    <t>SRA</t>
  </si>
  <si>
    <t>Purpose:</t>
  </si>
  <si>
    <r>
      <t xml:space="preserve">To provide a standardized format through web upload where employers can enroll participants either into an </t>
    </r>
    <r>
      <rPr>
        <u/>
        <sz val="12"/>
        <rFont val="Times New Roman"/>
        <family val="1"/>
      </rPr>
      <t>existing plan year</t>
    </r>
    <r>
      <rPr>
        <sz val="12"/>
        <rFont val="Times New Roman"/>
        <family val="1"/>
      </rPr>
      <t xml:space="preserve"> (midyear enrollment) or into </t>
    </r>
    <r>
      <rPr>
        <u/>
        <sz val="12"/>
        <rFont val="Times New Roman"/>
        <family val="1"/>
      </rPr>
      <t>an upcoming plan year (Open Annual Enrollment)</t>
    </r>
  </si>
  <si>
    <t>Requirements: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</si>
  <si>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Last Name, First Name and Middle Initial must be separate fields.</t>
    </r>
    <r>
      <rPr>
        <b/>
        <sz val="10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</si>
  <si>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The file must contain the required number of columns even if a field is left blank.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</si>
  <si>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No blank rows should be included in the production file.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</si>
  <si>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Required Field Codes: Y = Yes, N = Not required/Optional.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</si>
  <si>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The file must contain the headers listed in “</t>
    </r>
    <r>
      <rPr>
        <i/>
        <sz val="10"/>
        <rFont val="Times New Roman"/>
        <family val="1"/>
      </rPr>
      <t>COLUMN FIELD HEADERS</t>
    </r>
    <r>
      <rPr>
        <b/>
        <sz val="10"/>
        <rFont val="Times New Roman"/>
        <family val="1"/>
      </rPr>
      <t>.”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</si>
  <si>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All columns listed must be present on output.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</si>
  <si>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 xml:space="preserve">Last four characters of Member ID </t>
    </r>
    <r>
      <rPr>
        <b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be numeric.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</si>
  <si>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Miscellaneous commas should be removed.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</si>
  <si>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Funding Frequency options should match payroll schedule provided to BRI.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</si>
  <si>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CBP elections should be monthly and should not allow pretax to exceed the IRS cap.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</si>
  <si>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HSA Annual Elections on output will be overwritten to 50000.00.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</si>
  <si>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HSA accounts require an SSN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</si>
  <si>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Employer Health Insurance Date should populate as the later of plan year start date, participant effective date, or current date.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</si>
  <si>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Coverage Codes should only be used if required by the plan’s design (i.e., different coverage levels for Single versus Family; typically, only used with deductible related plans like an HRA).</t>
    </r>
  </si>
  <si>
    <t>COLUMN FIELD HEADERS</t>
  </si>
  <si>
    <t xml:space="preserve">REQUIRED FIELD </t>
  </si>
  <si>
    <t>FIELD LENGTH</t>
  </si>
  <si>
    <r>
      <t xml:space="preserve">ACCEPTABLE FORMAT                                             </t>
    </r>
    <r>
      <rPr>
        <b/>
        <i/>
        <sz val="10"/>
        <color rgb="FF000000"/>
        <rFont val="Times New Roman"/>
        <family val="1"/>
      </rPr>
      <t>(Please use the same format for all records)</t>
    </r>
  </si>
  <si>
    <t>Y</t>
  </si>
  <si>
    <t>Max 10</t>
  </si>
  <si>
    <t xml:space="preserve">012345678, 01-2345678 </t>
  </si>
  <si>
    <t>(Typically, employer tax ID)</t>
  </si>
  <si>
    <t>Max 11</t>
  </si>
  <si>
    <t>012345678, 012-34-5678</t>
  </si>
  <si>
    <t>Sex</t>
  </si>
  <si>
    <t>N</t>
  </si>
  <si>
    <t>U = Undefined, M = Male, or F = Female</t>
  </si>
  <si>
    <r>
      <t>Middle Initial</t>
    </r>
    <r>
      <rPr>
        <vertAlign val="superscript"/>
        <sz val="9"/>
        <rFont val="Times New Roman"/>
        <family val="1"/>
      </rPr>
      <t xml:space="preserve">       </t>
    </r>
  </si>
  <si>
    <t>12345, 01234-5678, or 012345678</t>
  </si>
  <si>
    <t>Alphanumeric</t>
  </si>
  <si>
    <t>Web Display 1</t>
  </si>
  <si>
    <t>Web Display 2</t>
  </si>
  <si>
    <t>Single Sign On (SSO)</t>
  </si>
  <si>
    <t>Web Registration ID</t>
  </si>
  <si>
    <r>
      <t xml:space="preserve">CCYYMMDD </t>
    </r>
    <r>
      <rPr>
        <i/>
        <sz val="9"/>
        <rFont val="Times New Roman"/>
        <family val="1"/>
      </rPr>
      <t>(e.g., 20110101)</t>
    </r>
  </si>
  <si>
    <t>FT = Full-Time PT = Part-Time</t>
  </si>
  <si>
    <t>Funding Frequency</t>
  </si>
  <si>
    <t>W = Weekly B = Bi-Weekly S = Semi-Monthly</t>
  </si>
  <si>
    <t>M= Monthly Q = Quarterly A = Annual</t>
  </si>
  <si>
    <r>
      <t xml:space="preserve">Numeric, 2 decimal places </t>
    </r>
    <r>
      <rPr>
        <i/>
        <sz val="9"/>
        <rFont val="Times New Roman"/>
        <family val="1"/>
      </rPr>
      <t>(e.g., 50.00)</t>
    </r>
  </si>
  <si>
    <r>
      <t xml:space="preserve">Numeric, 2 decimal places </t>
    </r>
    <r>
      <rPr>
        <i/>
        <sz val="9"/>
        <rFont val="Times New Roman"/>
        <family val="1"/>
      </rPr>
      <t>(e.g., 1300.00)</t>
    </r>
  </si>
  <si>
    <t>Ex: S = Single, T = Two Person, F = Family</t>
  </si>
  <si>
    <r>
      <t xml:space="preserve">Account Type 
</t>
    </r>
    <r>
      <rPr>
        <i/>
        <sz val="9"/>
        <rFont val="Times New Roman"/>
        <family val="1"/>
      </rPr>
      <t>*Not all account types may be needed or will be listed here.*</t>
    </r>
  </si>
  <si>
    <t>FSA Account Types:
MED = Medical FSA
MDL = Limited Med FSA
DCA = Dependent Care
HRA = Health Reimbursement
HRL = Limited Health Reimbursement Account
HSA = Health Savings Account
SRA = Specialty Reimbursement Account
CBP Account Types:
MTP = Mass Transit Pre-Tax   
MTA = Mass Transit After-Tax
PKP = Parking Pre-Tax            
PKA = Parking After-Tax</t>
  </si>
  <si>
    <t>Address Line 1</t>
  </si>
  <si>
    <t>Address Line 2</t>
  </si>
  <si>
    <t>Participant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</si>
</sst>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color rgb="FF00610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Symbol"/>
      <family val="1"/>
      <charset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3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2" fillId="2" borderId="1" xfId="1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4" borderId="0" xfId="0" applyNumberFormat="1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B47" sqref="B47"/>
    </sheetView>
  </sheetViews>
  <sheetFormatPr defaultRowHeight="12.75" x14ac:dyDescent="0.2"/>
  <cols>
    <col min="2" max="2" width="22.42578125" customWidth="1"/>
    <col min="3" max="3" width="9.85546875" customWidth="1"/>
    <col min="5" max="5" width="45.42578125" bestFit="1" customWidth="1"/>
  </cols>
  <sheetData>
    <row r="1" spans="1:1" ht="15.75" x14ac:dyDescent="0.2">
      <c r="A1" s="8" t="s">
        <v>106</v>
      </c>
    </row>
    <row r="2" spans="1:1" ht="15.75" x14ac:dyDescent="0.2">
      <c r="A2" s="8"/>
    </row>
    <row r="3" spans="1:1" ht="15.75" x14ac:dyDescent="0.2">
      <c r="A3" s="9" t="s">
        <v>107</v>
      </c>
    </row>
    <row r="4" spans="1:1" ht="15.75" x14ac:dyDescent="0.2">
      <c r="A4" s="8"/>
    </row>
    <row r="5" spans="1:1" ht="15.75" x14ac:dyDescent="0.2">
      <c r="A5" s="8" t="s">
        <v>108</v>
      </c>
    </row>
    <row r="6" spans="1:1" ht="15.75" x14ac:dyDescent="0.2">
      <c r="A6" s="8"/>
    </row>
    <row r="7" spans="1:1" x14ac:dyDescent="0.2">
      <c r="A7" s="10" t="s">
        <v>109</v>
      </c>
    </row>
    <row r="8" spans="1:1" x14ac:dyDescent="0.2">
      <c r="A8" s="10" t="s">
        <v>110</v>
      </c>
    </row>
    <row r="9" spans="1:1" x14ac:dyDescent="0.2">
      <c r="A9" s="10" t="s">
        <v>111</v>
      </c>
    </row>
    <row r="10" spans="1:1" x14ac:dyDescent="0.2">
      <c r="A10" s="10" t="s">
        <v>112</v>
      </c>
    </row>
    <row r="11" spans="1:1" x14ac:dyDescent="0.2">
      <c r="A11" s="10" t="s">
        <v>113</v>
      </c>
    </row>
    <row r="12" spans="1:1" x14ac:dyDescent="0.2">
      <c r="A12" s="10" t="s">
        <v>114</v>
      </c>
    </row>
    <row r="13" spans="1:1" x14ac:dyDescent="0.2">
      <c r="A13" s="10" t="s">
        <v>115</v>
      </c>
    </row>
    <row r="14" spans="1:1" x14ac:dyDescent="0.2">
      <c r="A14" s="10" t="s">
        <v>116</v>
      </c>
    </row>
    <row r="15" spans="1:1" x14ac:dyDescent="0.2">
      <c r="A15" s="10" t="s">
        <v>117</v>
      </c>
    </row>
    <row r="16" spans="1:1" x14ac:dyDescent="0.2">
      <c r="A16" s="10" t="s">
        <v>118</v>
      </c>
    </row>
    <row r="17" spans="1:5" x14ac:dyDescent="0.2">
      <c r="A17" s="10" t="s">
        <v>119</v>
      </c>
    </row>
    <row r="18" spans="1:5" x14ac:dyDescent="0.2">
      <c r="A18" s="10" t="s">
        <v>120</v>
      </c>
    </row>
    <row r="19" spans="1:5" x14ac:dyDescent="0.2">
      <c r="A19" s="10" t="s">
        <v>121</v>
      </c>
    </row>
    <row r="20" spans="1:5" x14ac:dyDescent="0.2">
      <c r="A20" s="10" t="s">
        <v>122</v>
      </c>
    </row>
    <row r="21" spans="1:5" ht="13.5" thickBot="1" x14ac:dyDescent="0.25">
      <c r="A21" s="11"/>
    </row>
    <row r="22" spans="1:5" ht="27.75" thickTop="1" thickBot="1" x14ac:dyDescent="0.25">
      <c r="A22" s="12"/>
      <c r="B22" s="13" t="s">
        <v>123</v>
      </c>
      <c r="C22" s="13" t="s">
        <v>124</v>
      </c>
      <c r="D22" s="13" t="s">
        <v>125</v>
      </c>
      <c r="E22" s="14" t="s">
        <v>126</v>
      </c>
    </row>
    <row r="23" spans="1:5" x14ac:dyDescent="0.2">
      <c r="A23" s="27">
        <v>1</v>
      </c>
      <c r="B23" s="29" t="s">
        <v>0</v>
      </c>
      <c r="C23" s="31" t="s">
        <v>127</v>
      </c>
      <c r="D23" s="31" t="s">
        <v>128</v>
      </c>
      <c r="E23" s="15" t="s">
        <v>129</v>
      </c>
    </row>
    <row r="24" spans="1:5" ht="13.5" thickBot="1" x14ac:dyDescent="0.25">
      <c r="A24" s="28"/>
      <c r="B24" s="30"/>
      <c r="C24" s="32"/>
      <c r="D24" s="32"/>
      <c r="E24" s="16" t="s">
        <v>130</v>
      </c>
    </row>
    <row r="25" spans="1:5" ht="13.5" thickBot="1" x14ac:dyDescent="0.25">
      <c r="A25" s="17">
        <v>2</v>
      </c>
      <c r="B25" s="18" t="s">
        <v>1</v>
      </c>
      <c r="C25" s="19" t="s">
        <v>127</v>
      </c>
      <c r="D25" s="19" t="s">
        <v>131</v>
      </c>
      <c r="E25" s="20" t="s">
        <v>132</v>
      </c>
    </row>
    <row r="26" spans="1:5" ht="13.5" thickBot="1" x14ac:dyDescent="0.25">
      <c r="A26" s="17">
        <v>3</v>
      </c>
      <c r="B26" s="18" t="s">
        <v>93</v>
      </c>
      <c r="C26" s="19" t="s">
        <v>127</v>
      </c>
      <c r="D26" s="19" t="s">
        <v>131</v>
      </c>
      <c r="E26" s="20" t="s">
        <v>132</v>
      </c>
    </row>
    <row r="27" spans="1:5" ht="13.5" thickBot="1" x14ac:dyDescent="0.25">
      <c r="A27" s="17">
        <v>4</v>
      </c>
      <c r="B27" s="18" t="s">
        <v>133</v>
      </c>
      <c r="C27" s="19" t="s">
        <v>134</v>
      </c>
      <c r="D27" s="19">
        <v>1</v>
      </c>
      <c r="E27" s="20" t="s">
        <v>135</v>
      </c>
    </row>
    <row r="28" spans="1:5" ht="13.5" thickBot="1" x14ac:dyDescent="0.25">
      <c r="A28" s="17">
        <v>5</v>
      </c>
      <c r="B28" s="18" t="s">
        <v>2</v>
      </c>
      <c r="C28" s="19" t="s">
        <v>127</v>
      </c>
      <c r="D28" s="19">
        <v>20</v>
      </c>
      <c r="E28" s="20" t="s">
        <v>102</v>
      </c>
    </row>
    <row r="29" spans="1:5" ht="13.5" thickBot="1" x14ac:dyDescent="0.25">
      <c r="A29" s="17">
        <v>6</v>
      </c>
      <c r="B29" s="18" t="s">
        <v>3</v>
      </c>
      <c r="C29" s="19" t="s">
        <v>127</v>
      </c>
      <c r="D29" s="19">
        <v>20</v>
      </c>
      <c r="E29" s="20" t="s">
        <v>102</v>
      </c>
    </row>
    <row r="30" spans="1:5" ht="13.5" thickBot="1" x14ac:dyDescent="0.25">
      <c r="A30" s="17">
        <v>7</v>
      </c>
      <c r="B30" s="18" t="s">
        <v>136</v>
      </c>
      <c r="C30" s="19" t="s">
        <v>134</v>
      </c>
      <c r="D30" s="19">
        <v>1</v>
      </c>
      <c r="E30" s="20" t="s">
        <v>102</v>
      </c>
    </row>
    <row r="31" spans="1:5" ht="13.5" thickBot="1" x14ac:dyDescent="0.25">
      <c r="A31" s="17">
        <v>8</v>
      </c>
      <c r="B31" s="18" t="s">
        <v>153</v>
      </c>
      <c r="C31" s="19" t="s">
        <v>127</v>
      </c>
      <c r="D31" s="19">
        <v>30</v>
      </c>
      <c r="E31" s="20" t="s">
        <v>103</v>
      </c>
    </row>
    <row r="32" spans="1:5" ht="13.5" thickBot="1" x14ac:dyDescent="0.25">
      <c r="A32" s="17">
        <v>9</v>
      </c>
      <c r="B32" s="18" t="s">
        <v>154</v>
      </c>
      <c r="C32" s="19" t="s">
        <v>134</v>
      </c>
      <c r="D32" s="19">
        <v>30</v>
      </c>
      <c r="E32" s="20" t="s">
        <v>103</v>
      </c>
    </row>
    <row r="33" spans="1:5" ht="13.5" thickBot="1" x14ac:dyDescent="0.25">
      <c r="A33" s="17">
        <v>10</v>
      </c>
      <c r="B33" s="18" t="s">
        <v>5</v>
      </c>
      <c r="C33" s="19" t="s">
        <v>127</v>
      </c>
      <c r="D33" s="19">
        <v>20</v>
      </c>
      <c r="E33" s="20" t="s">
        <v>103</v>
      </c>
    </row>
    <row r="34" spans="1:5" ht="13.5" thickBot="1" x14ac:dyDescent="0.25">
      <c r="A34" s="17">
        <v>11</v>
      </c>
      <c r="B34" s="18" t="s">
        <v>6</v>
      </c>
      <c r="C34" s="19" t="s">
        <v>127</v>
      </c>
      <c r="D34" s="19">
        <v>2</v>
      </c>
      <c r="E34" s="20" t="s">
        <v>104</v>
      </c>
    </row>
    <row r="35" spans="1:5" ht="13.5" thickBot="1" x14ac:dyDescent="0.25">
      <c r="A35" s="17">
        <v>12</v>
      </c>
      <c r="B35" s="18" t="s">
        <v>7</v>
      </c>
      <c r="C35" s="19" t="s">
        <v>127</v>
      </c>
      <c r="D35" s="19" t="s">
        <v>128</v>
      </c>
      <c r="E35" s="20" t="s">
        <v>137</v>
      </c>
    </row>
    <row r="36" spans="1:5" ht="13.5" thickBot="1" x14ac:dyDescent="0.25">
      <c r="A36" s="17">
        <v>13</v>
      </c>
      <c r="B36" s="18" t="s">
        <v>94</v>
      </c>
      <c r="C36" s="19" t="s">
        <v>134</v>
      </c>
      <c r="D36" s="19">
        <v>10</v>
      </c>
      <c r="E36" s="22">
        <v>7165551234</v>
      </c>
    </row>
    <row r="37" spans="1:5" ht="13.5" thickBot="1" x14ac:dyDescent="0.25">
      <c r="A37" s="17">
        <v>14</v>
      </c>
      <c r="B37" s="18" t="s">
        <v>95</v>
      </c>
      <c r="C37" s="19" t="s">
        <v>134</v>
      </c>
      <c r="D37" s="19">
        <v>50</v>
      </c>
      <c r="E37" s="20" t="s">
        <v>138</v>
      </c>
    </row>
    <row r="38" spans="1:5" ht="13.5" thickBot="1" x14ac:dyDescent="0.25">
      <c r="A38" s="17">
        <v>15</v>
      </c>
      <c r="B38" s="18" t="s">
        <v>139</v>
      </c>
      <c r="C38" s="19" t="s">
        <v>134</v>
      </c>
      <c r="D38" s="19">
        <v>35</v>
      </c>
      <c r="E38" s="20" t="s">
        <v>138</v>
      </c>
    </row>
    <row r="39" spans="1:5" ht="13.5" thickBot="1" x14ac:dyDescent="0.25">
      <c r="A39" s="17">
        <v>16</v>
      </c>
      <c r="B39" s="18" t="s">
        <v>140</v>
      </c>
      <c r="C39" s="19" t="s">
        <v>134</v>
      </c>
      <c r="D39" s="19">
        <v>35</v>
      </c>
      <c r="E39" s="20" t="s">
        <v>138</v>
      </c>
    </row>
    <row r="40" spans="1:5" ht="13.5" thickBot="1" x14ac:dyDescent="0.25">
      <c r="A40" s="17">
        <v>17</v>
      </c>
      <c r="B40" s="18" t="s">
        <v>141</v>
      </c>
      <c r="C40" s="19" t="s">
        <v>134</v>
      </c>
      <c r="D40" s="19">
        <v>35</v>
      </c>
      <c r="E40" s="20" t="s">
        <v>138</v>
      </c>
    </row>
    <row r="41" spans="1:5" ht="13.5" thickBot="1" x14ac:dyDescent="0.25">
      <c r="A41" s="17">
        <v>18</v>
      </c>
      <c r="B41" s="18" t="s">
        <v>142</v>
      </c>
      <c r="C41" s="19" t="s">
        <v>134</v>
      </c>
      <c r="D41" s="19">
        <v>50</v>
      </c>
      <c r="E41" s="20" t="s">
        <v>138</v>
      </c>
    </row>
    <row r="42" spans="1:5" ht="13.5" thickBot="1" x14ac:dyDescent="0.25">
      <c r="A42" s="17">
        <v>19</v>
      </c>
      <c r="B42" s="18" t="s">
        <v>8</v>
      </c>
      <c r="C42" s="19" t="s">
        <v>127</v>
      </c>
      <c r="D42" s="19">
        <v>8</v>
      </c>
      <c r="E42" s="20" t="s">
        <v>143</v>
      </c>
    </row>
    <row r="43" spans="1:5" ht="13.5" thickBot="1" x14ac:dyDescent="0.25">
      <c r="A43" s="17">
        <v>20</v>
      </c>
      <c r="B43" s="18" t="s">
        <v>9</v>
      </c>
      <c r="C43" s="19" t="s">
        <v>127</v>
      </c>
      <c r="D43" s="19">
        <v>8</v>
      </c>
      <c r="E43" s="20" t="s">
        <v>143</v>
      </c>
    </row>
    <row r="44" spans="1:5" ht="13.5" thickBot="1" x14ac:dyDescent="0.25">
      <c r="A44" s="17">
        <v>21</v>
      </c>
      <c r="B44" s="18" t="s">
        <v>96</v>
      </c>
      <c r="C44" s="19" t="s">
        <v>127</v>
      </c>
      <c r="D44" s="19">
        <v>2</v>
      </c>
      <c r="E44" s="20" t="s">
        <v>144</v>
      </c>
    </row>
    <row r="45" spans="1:5" x14ac:dyDescent="0.2">
      <c r="A45" s="27">
        <v>22</v>
      </c>
      <c r="B45" s="29" t="s">
        <v>145</v>
      </c>
      <c r="C45" s="31" t="s">
        <v>127</v>
      </c>
      <c r="D45" s="31">
        <v>2</v>
      </c>
      <c r="E45" s="15" t="s">
        <v>146</v>
      </c>
    </row>
    <row r="46" spans="1:5" ht="13.5" thickBot="1" x14ac:dyDescent="0.25">
      <c r="A46" s="28"/>
      <c r="B46" s="30"/>
      <c r="C46" s="32"/>
      <c r="D46" s="32"/>
      <c r="E46" s="20" t="s">
        <v>147</v>
      </c>
    </row>
    <row r="47" spans="1:5" ht="168.75" thickBot="1" x14ac:dyDescent="0.25">
      <c r="A47" s="17">
        <v>23</v>
      </c>
      <c r="B47" s="18" t="s">
        <v>151</v>
      </c>
      <c r="C47" s="19" t="s">
        <v>127</v>
      </c>
      <c r="D47" s="19">
        <v>3</v>
      </c>
      <c r="E47" s="20" t="s">
        <v>152</v>
      </c>
    </row>
    <row r="48" spans="1:5" ht="13.5" thickBot="1" x14ac:dyDescent="0.25">
      <c r="A48" s="17">
        <v>24</v>
      </c>
      <c r="B48" s="18" t="s">
        <v>155</v>
      </c>
      <c r="C48" s="19" t="s">
        <v>127</v>
      </c>
      <c r="D48" s="19">
        <v>8</v>
      </c>
      <c r="E48" s="20" t="s">
        <v>143</v>
      </c>
    </row>
    <row r="49" spans="1:5" ht="13.5" thickBot="1" x14ac:dyDescent="0.25">
      <c r="A49" s="17">
        <v>25</v>
      </c>
      <c r="B49" s="18" t="s">
        <v>85</v>
      </c>
      <c r="C49" s="19" t="s">
        <v>127</v>
      </c>
      <c r="D49" s="19">
        <v>8</v>
      </c>
      <c r="E49" s="20" t="s">
        <v>148</v>
      </c>
    </row>
    <row r="50" spans="1:5" ht="13.5" thickBot="1" x14ac:dyDescent="0.25">
      <c r="A50" s="17">
        <v>26</v>
      </c>
      <c r="B50" s="18" t="s">
        <v>98</v>
      </c>
      <c r="C50" s="19" t="s">
        <v>127</v>
      </c>
      <c r="D50" s="19">
        <v>8</v>
      </c>
      <c r="E50" s="20" t="s">
        <v>149</v>
      </c>
    </row>
    <row r="51" spans="1:5" ht="13.5" thickBot="1" x14ac:dyDescent="0.25">
      <c r="A51" s="17">
        <v>27</v>
      </c>
      <c r="B51" s="18" t="s">
        <v>97</v>
      </c>
      <c r="C51" s="19" t="s">
        <v>134</v>
      </c>
      <c r="D51" s="19">
        <v>1</v>
      </c>
      <c r="E51" s="20" t="s">
        <v>150</v>
      </c>
    </row>
    <row r="52" spans="1:5" x14ac:dyDescent="0.2">
      <c r="A52" s="21"/>
    </row>
    <row r="53" spans="1:5" x14ac:dyDescent="0.2">
      <c r="A53" s="11"/>
    </row>
  </sheetData>
  <mergeCells count="8">
    <mergeCell ref="A23:A24"/>
    <mergeCell ref="B23:B24"/>
    <mergeCell ref="C23:C24"/>
    <mergeCell ref="D23:D24"/>
    <mergeCell ref="B45:B46"/>
    <mergeCell ref="C45:C46"/>
    <mergeCell ref="D45:D46"/>
    <mergeCell ref="A45:A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A26"/>
  <sheetViews>
    <sheetView workbookViewId="0">
      <selection activeCell="B1" sqref="B1"/>
    </sheetView>
  </sheetViews>
  <sheetFormatPr defaultColWidth="20.7109375" defaultRowHeight="12.75" x14ac:dyDescent="0.2"/>
  <cols>
    <col min="1" max="1" width="10" style="1" bestFit="1" customWidth="1"/>
    <col min="2" max="2" width="40.5703125" style="1" bestFit="1" customWidth="1"/>
    <col min="3" max="3" width="4" style="1" bestFit="1" customWidth="1"/>
    <col min="4" max="4" width="6.140625" style="1" bestFit="1" customWidth="1"/>
    <col min="5" max="5" width="9" style="1" bestFit="1" customWidth="1"/>
    <col min="6" max="6" width="8.28515625" style="1" bestFit="1" customWidth="1"/>
    <col min="7" max="7" width="9" style="1" bestFit="1" customWidth="1"/>
    <col min="8" max="8" width="16.42578125" style="1" bestFit="1" customWidth="1"/>
    <col min="9" max="9" width="7" style="1" bestFit="1" customWidth="1"/>
    <col min="10" max="10" width="9.42578125" style="1" bestFit="1" customWidth="1"/>
    <col min="11" max="11" width="4.5703125" style="1" bestFit="1" customWidth="1"/>
    <col min="12" max="12" width="6" style="1" bestFit="1" customWidth="1"/>
    <col min="13" max="13" width="15.42578125" style="1" bestFit="1" customWidth="1"/>
    <col min="14" max="14" width="31.5703125" style="1" bestFit="1" customWidth="1"/>
    <col min="15" max="16" width="13.28515625" style="2" bestFit="1" customWidth="1"/>
    <col min="17" max="18" width="15.5703125" style="2" customWidth="1"/>
    <col min="19" max="19" width="9" style="1" bestFit="1" customWidth="1"/>
    <col min="20" max="20" width="9.140625" style="1" bestFit="1" customWidth="1"/>
    <col min="21" max="21" width="12.42578125" style="1" bestFit="1" customWidth="1"/>
    <col min="22" max="22" width="14.7109375" style="1" bestFit="1" customWidth="1"/>
    <col min="23" max="23" width="12.42578125" style="2" bestFit="1" customWidth="1"/>
    <col min="24" max="24" width="15.28515625" style="5" bestFit="1" customWidth="1"/>
    <col min="25" max="25" width="9.28515625" style="2" bestFit="1" customWidth="1"/>
    <col min="26" max="26" width="11.28515625" style="2" bestFit="1" customWidth="1"/>
    <col min="27" max="27" width="10" style="2" customWidth="1"/>
    <col min="28" max="16384" width="20.7109375" style="2"/>
  </cols>
  <sheetData>
    <row r="1" spans="1:27" s="6" customFormat="1" ht="22.5" x14ac:dyDescent="0.2">
      <c r="A1" s="7" t="s">
        <v>0</v>
      </c>
      <c r="B1" s="7" t="s">
        <v>1</v>
      </c>
      <c r="C1" s="7" t="s">
        <v>93</v>
      </c>
      <c r="D1" s="7" t="s">
        <v>133</v>
      </c>
      <c r="E1" s="7" t="s">
        <v>2</v>
      </c>
      <c r="F1" s="7" t="s">
        <v>3</v>
      </c>
      <c r="G1" s="7" t="s">
        <v>4</v>
      </c>
      <c r="H1" s="7" t="s">
        <v>153</v>
      </c>
      <c r="I1" s="7" t="s">
        <v>154</v>
      </c>
      <c r="J1" s="7" t="s">
        <v>5</v>
      </c>
      <c r="K1" s="7" t="s">
        <v>6</v>
      </c>
      <c r="L1" s="7" t="s">
        <v>7</v>
      </c>
      <c r="M1" s="7" t="s">
        <v>94</v>
      </c>
      <c r="N1" s="7" t="s">
        <v>95</v>
      </c>
      <c r="O1" s="7" t="s">
        <v>139</v>
      </c>
      <c r="P1" s="7" t="s">
        <v>140</v>
      </c>
      <c r="Q1" s="7" t="s">
        <v>141</v>
      </c>
      <c r="R1" s="7" t="s">
        <v>142</v>
      </c>
      <c r="S1" s="7" t="s">
        <v>8</v>
      </c>
      <c r="T1" s="7" t="s">
        <v>9</v>
      </c>
      <c r="U1" s="7" t="s">
        <v>96</v>
      </c>
      <c r="V1" s="7" t="s">
        <v>145</v>
      </c>
      <c r="W1" s="7" t="s">
        <v>84</v>
      </c>
      <c r="X1" s="23" t="s">
        <v>155</v>
      </c>
      <c r="Y1" s="7" t="s">
        <v>85</v>
      </c>
      <c r="Z1" s="7" t="s">
        <v>98</v>
      </c>
      <c r="AA1" s="7" t="s">
        <v>97</v>
      </c>
    </row>
    <row r="2" spans="1:27" ht="12.6" customHeight="1" x14ac:dyDescent="0.2">
      <c r="A2" s="1" t="s">
        <v>10</v>
      </c>
      <c r="B2" s="1" t="s">
        <v>83</v>
      </c>
      <c r="D2" s="1" t="s">
        <v>35</v>
      </c>
      <c r="E2" s="1" t="s">
        <v>11</v>
      </c>
      <c r="F2" s="1" t="s">
        <v>12</v>
      </c>
      <c r="G2" s="1" t="s">
        <v>13</v>
      </c>
      <c r="H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2" t="s">
        <v>19</v>
      </c>
      <c r="O2" s="1"/>
      <c r="P2" s="1"/>
      <c r="Q2" s="1"/>
      <c r="R2" s="1"/>
      <c r="S2" s="1" t="s">
        <v>39</v>
      </c>
      <c r="T2" s="1" t="s">
        <v>43</v>
      </c>
      <c r="U2" s="1" t="s">
        <v>20</v>
      </c>
      <c r="V2" s="1" t="s">
        <v>42</v>
      </c>
      <c r="W2" s="4" t="s">
        <v>100</v>
      </c>
      <c r="X2" s="24">
        <v>44682</v>
      </c>
      <c r="Y2" s="3">
        <v>96.15</v>
      </c>
      <c r="Z2" s="3">
        <v>2500</v>
      </c>
      <c r="AA2" s="1"/>
    </row>
    <row r="3" spans="1:27" ht="12.6" customHeight="1" x14ac:dyDescent="0.2">
      <c r="A3" s="1" t="s">
        <v>10</v>
      </c>
      <c r="B3" s="1" t="s">
        <v>83</v>
      </c>
      <c r="D3" s="1" t="s">
        <v>35</v>
      </c>
      <c r="E3" s="1" t="s">
        <v>11</v>
      </c>
      <c r="F3" s="1" t="s">
        <v>12</v>
      </c>
      <c r="G3" s="1" t="s">
        <v>13</v>
      </c>
      <c r="H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2" t="s">
        <v>19</v>
      </c>
      <c r="O3" s="1"/>
      <c r="P3" s="1"/>
      <c r="Q3" s="1"/>
      <c r="R3" s="1"/>
      <c r="S3" s="1" t="s">
        <v>39</v>
      </c>
      <c r="T3" s="1" t="s">
        <v>43</v>
      </c>
      <c r="U3" s="1" t="s">
        <v>20</v>
      </c>
      <c r="V3" s="1" t="s">
        <v>42</v>
      </c>
      <c r="W3" s="1" t="s">
        <v>87</v>
      </c>
      <c r="X3" s="24">
        <v>44682</v>
      </c>
      <c r="Y3" s="3">
        <v>52</v>
      </c>
      <c r="Z3" s="5">
        <f>Y3*2</f>
        <v>104</v>
      </c>
      <c r="AA3" s="1"/>
    </row>
    <row r="4" spans="1:27" ht="12.6" customHeight="1" x14ac:dyDescent="0.2">
      <c r="A4" s="1" t="s">
        <v>10</v>
      </c>
      <c r="B4" s="1" t="s">
        <v>83</v>
      </c>
      <c r="D4" s="1" t="s">
        <v>35</v>
      </c>
      <c r="E4" s="1" t="s">
        <v>11</v>
      </c>
      <c r="F4" s="1" t="s">
        <v>12</v>
      </c>
      <c r="G4" s="1" t="s">
        <v>13</v>
      </c>
      <c r="H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2" t="s">
        <v>19</v>
      </c>
      <c r="O4" s="1"/>
      <c r="P4" s="1"/>
      <c r="Q4" s="1"/>
      <c r="R4" s="1"/>
      <c r="S4" s="1" t="s">
        <v>39</v>
      </c>
      <c r="T4" s="1" t="s">
        <v>43</v>
      </c>
      <c r="U4" s="1" t="s">
        <v>20</v>
      </c>
      <c r="V4" s="1" t="s">
        <v>42</v>
      </c>
      <c r="W4" s="1" t="s">
        <v>88</v>
      </c>
      <c r="X4" s="24">
        <v>44682</v>
      </c>
      <c r="Y4" s="3">
        <v>80</v>
      </c>
      <c r="Z4" s="5">
        <f>Y4*2</f>
        <v>160</v>
      </c>
      <c r="AA4" s="1"/>
    </row>
    <row r="5" spans="1:27" ht="12.6" customHeight="1" x14ac:dyDescent="0.2">
      <c r="A5" s="1" t="s">
        <v>10</v>
      </c>
      <c r="B5" s="1" t="s">
        <v>83</v>
      </c>
      <c r="D5" s="1" t="s">
        <v>35</v>
      </c>
      <c r="E5" s="1" t="s">
        <v>21</v>
      </c>
      <c r="F5" s="1" t="s">
        <v>22</v>
      </c>
      <c r="H5" s="1" t="s">
        <v>24</v>
      </c>
      <c r="I5" s="1" t="s">
        <v>25</v>
      </c>
      <c r="J5" s="1" t="s">
        <v>15</v>
      </c>
      <c r="K5" s="1" t="s">
        <v>16</v>
      </c>
      <c r="L5" s="1" t="s">
        <v>26</v>
      </c>
      <c r="M5" s="1" t="s">
        <v>27</v>
      </c>
      <c r="N5" s="2" t="s">
        <v>28</v>
      </c>
      <c r="O5" s="1"/>
      <c r="P5" s="1"/>
      <c r="Q5" s="1"/>
      <c r="R5" s="1"/>
      <c r="S5" s="1" t="s">
        <v>40</v>
      </c>
      <c r="T5" s="1" t="s">
        <v>44</v>
      </c>
      <c r="U5" s="1" t="s">
        <v>20</v>
      </c>
      <c r="V5" s="1" t="s">
        <v>29</v>
      </c>
      <c r="W5" s="1" t="s">
        <v>89</v>
      </c>
      <c r="X5" s="24">
        <f t="shared" ref="X5:X7" si="0">X4+15</f>
        <v>44697</v>
      </c>
      <c r="Y5" s="3">
        <v>96.15</v>
      </c>
      <c r="Z5" s="3">
        <v>5000</v>
      </c>
      <c r="AA5" s="1"/>
    </row>
    <row r="6" spans="1:27" ht="12.6" customHeight="1" x14ac:dyDescent="0.2">
      <c r="A6" s="1" t="s">
        <v>10</v>
      </c>
      <c r="B6" s="1" t="s">
        <v>83</v>
      </c>
      <c r="D6" s="1" t="s">
        <v>35</v>
      </c>
      <c r="E6" s="1" t="s">
        <v>21</v>
      </c>
      <c r="F6" s="1" t="s">
        <v>22</v>
      </c>
      <c r="H6" s="1" t="s">
        <v>24</v>
      </c>
      <c r="I6" s="1" t="s">
        <v>25</v>
      </c>
      <c r="J6" s="1" t="s">
        <v>15</v>
      </c>
      <c r="K6" s="1" t="s">
        <v>16</v>
      </c>
      <c r="L6" s="1" t="s">
        <v>26</v>
      </c>
      <c r="M6" s="1" t="s">
        <v>27</v>
      </c>
      <c r="N6" s="2" t="s">
        <v>28</v>
      </c>
      <c r="O6" s="1"/>
      <c r="P6" s="1"/>
      <c r="Q6" s="1"/>
      <c r="R6" s="1"/>
      <c r="S6" s="1" t="s">
        <v>40</v>
      </c>
      <c r="T6" s="1" t="s">
        <v>44</v>
      </c>
      <c r="U6" s="1" t="s">
        <v>20</v>
      </c>
      <c r="V6" s="1" t="s">
        <v>29</v>
      </c>
      <c r="W6" s="1" t="s">
        <v>88</v>
      </c>
      <c r="X6" s="24">
        <v>44697</v>
      </c>
      <c r="Y6" s="3">
        <v>57.5</v>
      </c>
      <c r="Z6" s="5">
        <f>Y6*4</f>
        <v>230</v>
      </c>
      <c r="AA6" s="1"/>
    </row>
    <row r="7" spans="1:27" ht="12.6" customHeight="1" x14ac:dyDescent="0.2">
      <c r="A7" s="1" t="s">
        <v>10</v>
      </c>
      <c r="B7" s="1" t="s">
        <v>83</v>
      </c>
      <c r="D7" s="1" t="s">
        <v>23</v>
      </c>
      <c r="E7" s="1" t="s">
        <v>30</v>
      </c>
      <c r="F7" s="1" t="s">
        <v>36</v>
      </c>
      <c r="G7" s="1" t="s">
        <v>31</v>
      </c>
      <c r="H7" s="1" t="s">
        <v>32</v>
      </c>
      <c r="J7" s="1" t="s">
        <v>15</v>
      </c>
      <c r="K7" s="1" t="s">
        <v>16</v>
      </c>
      <c r="L7" s="1" t="s">
        <v>33</v>
      </c>
      <c r="M7" s="1" t="s">
        <v>34</v>
      </c>
      <c r="N7" s="2" t="s">
        <v>38</v>
      </c>
      <c r="O7" s="1"/>
      <c r="P7" s="1"/>
      <c r="Q7" s="1"/>
      <c r="R7" s="1"/>
      <c r="S7" s="1" t="s">
        <v>41</v>
      </c>
      <c r="T7" s="1" t="s">
        <v>45</v>
      </c>
      <c r="U7" s="1" t="s">
        <v>37</v>
      </c>
      <c r="V7" s="1" t="s">
        <v>42</v>
      </c>
      <c r="W7" s="1" t="s">
        <v>89</v>
      </c>
      <c r="X7" s="24">
        <f t="shared" si="0"/>
        <v>44712</v>
      </c>
      <c r="Y7" s="3">
        <v>96.15</v>
      </c>
      <c r="Z7" s="3">
        <v>2500</v>
      </c>
      <c r="AA7" s="1"/>
    </row>
    <row r="8" spans="1:27" ht="12.6" customHeight="1" x14ac:dyDescent="0.2">
      <c r="A8" s="1" t="s">
        <v>10</v>
      </c>
      <c r="B8" s="1" t="s">
        <v>83</v>
      </c>
      <c r="D8" s="1" t="s">
        <v>23</v>
      </c>
      <c r="E8" s="1" t="s">
        <v>30</v>
      </c>
      <c r="F8" s="1" t="s">
        <v>36</v>
      </c>
      <c r="G8" s="1" t="s">
        <v>31</v>
      </c>
      <c r="H8" s="1" t="s">
        <v>32</v>
      </c>
      <c r="J8" s="1" t="s">
        <v>15</v>
      </c>
      <c r="K8" s="1" t="s">
        <v>16</v>
      </c>
      <c r="L8" s="1" t="s">
        <v>33</v>
      </c>
      <c r="M8" s="1" t="s">
        <v>34</v>
      </c>
      <c r="N8" s="2" t="s">
        <v>38</v>
      </c>
      <c r="O8" s="1"/>
      <c r="P8" s="1"/>
      <c r="Q8" s="1"/>
      <c r="R8" s="1"/>
      <c r="S8" s="1" t="s">
        <v>41</v>
      </c>
      <c r="T8" s="1" t="s">
        <v>45</v>
      </c>
      <c r="U8" s="1" t="s">
        <v>37</v>
      </c>
      <c r="V8" s="1" t="s">
        <v>42</v>
      </c>
      <c r="W8" s="1" t="s">
        <v>86</v>
      </c>
      <c r="X8" s="24">
        <v>44712</v>
      </c>
      <c r="Y8" s="3">
        <v>96.15</v>
      </c>
      <c r="Z8" s="3">
        <v>2500</v>
      </c>
      <c r="AA8" s="1"/>
    </row>
    <row r="9" spans="1:27" ht="12.6" customHeight="1" x14ac:dyDescent="0.2">
      <c r="A9" s="1" t="s">
        <v>10</v>
      </c>
      <c r="B9" s="1" t="s">
        <v>83</v>
      </c>
      <c r="D9" s="1" t="s">
        <v>23</v>
      </c>
      <c r="E9" s="1" t="s">
        <v>30</v>
      </c>
      <c r="F9" s="1" t="s">
        <v>36</v>
      </c>
      <c r="G9" s="1" t="s">
        <v>31</v>
      </c>
      <c r="H9" s="1" t="s">
        <v>32</v>
      </c>
      <c r="J9" s="1" t="s">
        <v>15</v>
      </c>
      <c r="K9" s="1" t="s">
        <v>16</v>
      </c>
      <c r="L9" s="1" t="s">
        <v>33</v>
      </c>
      <c r="M9" s="1" t="s">
        <v>34</v>
      </c>
      <c r="N9" s="2" t="s">
        <v>38</v>
      </c>
      <c r="O9" s="1"/>
      <c r="P9" s="1"/>
      <c r="Q9" s="1"/>
      <c r="R9" s="1"/>
      <c r="S9" s="1" t="s">
        <v>41</v>
      </c>
      <c r="T9" s="1" t="s">
        <v>45</v>
      </c>
      <c r="U9" s="1" t="s">
        <v>37</v>
      </c>
      <c r="V9" s="4" t="s">
        <v>13</v>
      </c>
      <c r="W9" s="1" t="s">
        <v>90</v>
      </c>
      <c r="X9" s="24">
        <v>44712</v>
      </c>
      <c r="Y9" s="3">
        <v>1500</v>
      </c>
      <c r="Z9" s="3">
        <v>1500</v>
      </c>
      <c r="AA9" s="1"/>
    </row>
    <row r="10" spans="1:27" ht="12.6" customHeight="1" x14ac:dyDescent="0.2">
      <c r="A10" s="1" t="s">
        <v>10</v>
      </c>
      <c r="B10" s="1" t="s">
        <v>83</v>
      </c>
      <c r="D10" s="1" t="s">
        <v>23</v>
      </c>
      <c r="E10" s="1" t="s">
        <v>30</v>
      </c>
      <c r="F10" s="1" t="s">
        <v>36</v>
      </c>
      <c r="G10" s="1" t="s">
        <v>31</v>
      </c>
      <c r="H10" s="1" t="s">
        <v>32</v>
      </c>
      <c r="J10" s="1" t="s">
        <v>15</v>
      </c>
      <c r="K10" s="1" t="s">
        <v>16</v>
      </c>
      <c r="L10" s="1" t="s">
        <v>33</v>
      </c>
      <c r="M10" s="1" t="s">
        <v>34</v>
      </c>
      <c r="N10" s="2" t="s">
        <v>38</v>
      </c>
      <c r="O10" s="1"/>
      <c r="P10" s="1"/>
      <c r="Q10" s="1"/>
      <c r="R10" s="1"/>
      <c r="S10" s="1" t="s">
        <v>41</v>
      </c>
      <c r="T10" s="1" t="s">
        <v>45</v>
      </c>
      <c r="U10" s="1" t="s">
        <v>37</v>
      </c>
      <c r="V10" s="1" t="s">
        <v>42</v>
      </c>
      <c r="W10" s="1" t="s">
        <v>87</v>
      </c>
      <c r="X10" s="24">
        <v>44712</v>
      </c>
      <c r="Y10" s="3">
        <v>115</v>
      </c>
      <c r="Z10" s="5">
        <f t="shared" ref="Z10:Z13" si="1">Y10*2</f>
        <v>230</v>
      </c>
      <c r="AA10" s="1"/>
    </row>
    <row r="11" spans="1:27" ht="12.6" customHeight="1" x14ac:dyDescent="0.2">
      <c r="A11" s="1" t="s">
        <v>10</v>
      </c>
      <c r="B11" s="1" t="s">
        <v>83</v>
      </c>
      <c r="D11" s="1" t="s">
        <v>23</v>
      </c>
      <c r="E11" s="1" t="s">
        <v>30</v>
      </c>
      <c r="F11" s="1" t="s">
        <v>36</v>
      </c>
      <c r="G11" s="1" t="s">
        <v>31</v>
      </c>
      <c r="H11" s="1" t="s">
        <v>32</v>
      </c>
      <c r="J11" s="1" t="s">
        <v>15</v>
      </c>
      <c r="K11" s="1" t="s">
        <v>16</v>
      </c>
      <c r="L11" s="1" t="s">
        <v>33</v>
      </c>
      <c r="M11" s="1" t="s">
        <v>34</v>
      </c>
      <c r="N11" s="2" t="s">
        <v>38</v>
      </c>
      <c r="O11" s="1"/>
      <c r="P11" s="1"/>
      <c r="Q11" s="1"/>
      <c r="R11" s="1"/>
      <c r="S11" s="1" t="s">
        <v>41</v>
      </c>
      <c r="T11" s="1" t="s">
        <v>45</v>
      </c>
      <c r="U11" s="1" t="s">
        <v>37</v>
      </c>
      <c r="V11" s="1" t="s">
        <v>42</v>
      </c>
      <c r="W11" s="1" t="s">
        <v>91</v>
      </c>
      <c r="X11" s="24">
        <v>44712</v>
      </c>
      <c r="Y11" s="3">
        <v>35</v>
      </c>
      <c r="Z11" s="5">
        <f t="shared" si="1"/>
        <v>70</v>
      </c>
      <c r="AA11" s="1"/>
    </row>
    <row r="12" spans="1:27" ht="12.6" customHeight="1" x14ac:dyDescent="0.2">
      <c r="A12" s="1" t="s">
        <v>10</v>
      </c>
      <c r="B12" s="1" t="s">
        <v>83</v>
      </c>
      <c r="D12" s="1" t="s">
        <v>23</v>
      </c>
      <c r="E12" s="1" t="s">
        <v>30</v>
      </c>
      <c r="F12" s="1" t="s">
        <v>36</v>
      </c>
      <c r="G12" s="1" t="s">
        <v>31</v>
      </c>
      <c r="H12" s="1" t="s">
        <v>32</v>
      </c>
      <c r="J12" s="1" t="s">
        <v>15</v>
      </c>
      <c r="K12" s="1" t="s">
        <v>16</v>
      </c>
      <c r="L12" s="1" t="s">
        <v>33</v>
      </c>
      <c r="M12" s="1" t="s">
        <v>34</v>
      </c>
      <c r="N12" s="2" t="s">
        <v>38</v>
      </c>
      <c r="O12" s="1"/>
      <c r="P12" s="1"/>
      <c r="Q12" s="1"/>
      <c r="R12" s="1"/>
      <c r="S12" s="1" t="s">
        <v>41</v>
      </c>
      <c r="T12" s="1" t="s">
        <v>45</v>
      </c>
      <c r="U12" s="1" t="s">
        <v>37</v>
      </c>
      <c r="V12" s="1" t="s">
        <v>42</v>
      </c>
      <c r="W12" s="1" t="s">
        <v>88</v>
      </c>
      <c r="X12" s="24">
        <v>44712</v>
      </c>
      <c r="Y12" s="3">
        <v>115</v>
      </c>
      <c r="Z12" s="5">
        <f t="shared" si="1"/>
        <v>230</v>
      </c>
      <c r="AA12" s="1"/>
    </row>
    <row r="13" spans="1:27" ht="12.6" customHeight="1" x14ac:dyDescent="0.2">
      <c r="A13" s="1" t="s">
        <v>10</v>
      </c>
      <c r="B13" s="1" t="s">
        <v>83</v>
      </c>
      <c r="D13" s="1" t="s">
        <v>23</v>
      </c>
      <c r="E13" s="1" t="s">
        <v>30</v>
      </c>
      <c r="F13" s="1" t="s">
        <v>36</v>
      </c>
      <c r="G13" s="1" t="s">
        <v>31</v>
      </c>
      <c r="H13" s="1" t="s">
        <v>32</v>
      </c>
      <c r="J13" s="1" t="s">
        <v>15</v>
      </c>
      <c r="K13" s="1" t="s">
        <v>16</v>
      </c>
      <c r="L13" s="1" t="s">
        <v>33</v>
      </c>
      <c r="M13" s="1" t="s">
        <v>34</v>
      </c>
      <c r="N13" s="2" t="s">
        <v>38</v>
      </c>
      <c r="O13" s="1"/>
      <c r="P13" s="1"/>
      <c r="Q13" s="1"/>
      <c r="R13" s="1"/>
      <c r="S13" s="1" t="s">
        <v>41</v>
      </c>
      <c r="T13" s="1" t="s">
        <v>45</v>
      </c>
      <c r="U13" s="1" t="s">
        <v>37</v>
      </c>
      <c r="V13" s="1" t="s">
        <v>42</v>
      </c>
      <c r="W13" s="1" t="s">
        <v>92</v>
      </c>
      <c r="X13" s="24">
        <v>44712</v>
      </c>
      <c r="Y13" s="3">
        <v>100</v>
      </c>
      <c r="Z13" s="5">
        <f t="shared" si="1"/>
        <v>200</v>
      </c>
      <c r="AA13" s="1"/>
    </row>
    <row r="14" spans="1:27" ht="12.6" customHeight="1" x14ac:dyDescent="0.2">
      <c r="A14" s="1" t="s">
        <v>10</v>
      </c>
      <c r="B14" s="1" t="s">
        <v>83</v>
      </c>
      <c r="D14" s="1" t="s">
        <v>23</v>
      </c>
      <c r="E14" s="1" t="s">
        <v>46</v>
      </c>
      <c r="F14" s="1" t="s">
        <v>55</v>
      </c>
      <c r="G14" s="1" t="s">
        <v>42</v>
      </c>
      <c r="H14" s="1" t="s">
        <v>14</v>
      </c>
      <c r="J14" s="1" t="s">
        <v>15</v>
      </c>
      <c r="K14" s="1" t="s">
        <v>16</v>
      </c>
      <c r="L14" s="1" t="s">
        <v>17</v>
      </c>
      <c r="M14" s="1" t="s">
        <v>18</v>
      </c>
      <c r="N14" s="2" t="s">
        <v>58</v>
      </c>
      <c r="O14" s="1"/>
      <c r="P14" s="1"/>
      <c r="Q14" s="1"/>
      <c r="R14" s="1"/>
      <c r="S14" s="1" t="s">
        <v>59</v>
      </c>
      <c r="T14" s="1" t="s">
        <v>79</v>
      </c>
      <c r="U14" s="1" t="s">
        <v>20</v>
      </c>
      <c r="V14" s="1" t="s">
        <v>42</v>
      </c>
      <c r="W14" s="4" t="s">
        <v>100</v>
      </c>
      <c r="X14" s="24">
        <v>44727</v>
      </c>
      <c r="Y14" s="3">
        <v>38.46</v>
      </c>
      <c r="Z14" s="3">
        <v>1000</v>
      </c>
      <c r="AA14" s="1"/>
    </row>
    <row r="15" spans="1:27" ht="12.6" customHeight="1" x14ac:dyDescent="0.2">
      <c r="A15" s="1" t="s">
        <v>10</v>
      </c>
      <c r="B15" s="1" t="s">
        <v>83</v>
      </c>
      <c r="D15" s="1" t="s">
        <v>23</v>
      </c>
      <c r="E15" s="1" t="s">
        <v>46</v>
      </c>
      <c r="F15" s="1" t="s">
        <v>55</v>
      </c>
      <c r="G15" s="1" t="s">
        <v>42</v>
      </c>
      <c r="H15" s="1" t="s">
        <v>14</v>
      </c>
      <c r="J15" s="1" t="s">
        <v>15</v>
      </c>
      <c r="K15" s="1" t="s">
        <v>16</v>
      </c>
      <c r="L15" s="1" t="s">
        <v>17</v>
      </c>
      <c r="M15" s="1" t="s">
        <v>18</v>
      </c>
      <c r="N15" s="2" t="s">
        <v>58</v>
      </c>
      <c r="O15" s="1"/>
      <c r="P15" s="1"/>
      <c r="Q15" s="1"/>
      <c r="R15" s="1"/>
      <c r="S15" s="1" t="s">
        <v>59</v>
      </c>
      <c r="T15" s="1" t="s">
        <v>79</v>
      </c>
      <c r="U15" s="1" t="s">
        <v>20</v>
      </c>
      <c r="V15" s="4" t="s">
        <v>13</v>
      </c>
      <c r="W15" s="4" t="s">
        <v>99</v>
      </c>
      <c r="X15" s="24">
        <v>44727</v>
      </c>
      <c r="Y15" s="3">
        <v>750</v>
      </c>
      <c r="Z15" s="3">
        <v>750</v>
      </c>
      <c r="AA15" s="1"/>
    </row>
    <row r="16" spans="1:27" ht="12.6" customHeight="1" x14ac:dyDescent="0.2">
      <c r="A16" s="1" t="s">
        <v>10</v>
      </c>
      <c r="B16" s="1" t="s">
        <v>83</v>
      </c>
      <c r="D16" s="1" t="s">
        <v>23</v>
      </c>
      <c r="E16" s="1" t="s">
        <v>46</v>
      </c>
      <c r="F16" s="1" t="s">
        <v>55</v>
      </c>
      <c r="G16" s="1" t="s">
        <v>42</v>
      </c>
      <c r="H16" s="1" t="s">
        <v>14</v>
      </c>
      <c r="J16" s="1" t="s">
        <v>15</v>
      </c>
      <c r="K16" s="1" t="s">
        <v>16</v>
      </c>
      <c r="L16" s="1" t="s">
        <v>17</v>
      </c>
      <c r="M16" s="1" t="s">
        <v>18</v>
      </c>
      <c r="N16" s="2" t="s">
        <v>58</v>
      </c>
      <c r="O16" s="1"/>
      <c r="P16" s="1"/>
      <c r="Q16" s="1"/>
      <c r="R16" s="1"/>
      <c r="S16" s="1" t="s">
        <v>59</v>
      </c>
      <c r="T16" s="1" t="s">
        <v>79</v>
      </c>
      <c r="U16" s="1" t="s">
        <v>20</v>
      </c>
      <c r="V16" s="1" t="s">
        <v>42</v>
      </c>
      <c r="W16" s="4" t="s">
        <v>101</v>
      </c>
      <c r="X16" s="24">
        <v>44727</v>
      </c>
      <c r="Y16" s="3">
        <v>100</v>
      </c>
      <c r="Z16" s="3">
        <f>Y16*26</f>
        <v>2600</v>
      </c>
      <c r="AA16" s="1"/>
    </row>
    <row r="17" spans="1:27" ht="12.6" customHeight="1" x14ac:dyDescent="0.2">
      <c r="A17" s="1" t="s">
        <v>10</v>
      </c>
      <c r="B17" s="1" t="s">
        <v>83</v>
      </c>
      <c r="D17" s="1" t="s">
        <v>23</v>
      </c>
      <c r="E17" s="1" t="s">
        <v>46</v>
      </c>
      <c r="F17" s="1" t="s">
        <v>55</v>
      </c>
      <c r="G17" s="1" t="s">
        <v>42</v>
      </c>
      <c r="H17" s="1" t="s">
        <v>14</v>
      </c>
      <c r="J17" s="1" t="s">
        <v>15</v>
      </c>
      <c r="K17" s="1" t="s">
        <v>16</v>
      </c>
      <c r="L17" s="1" t="s">
        <v>17</v>
      </c>
      <c r="M17" s="1" t="s">
        <v>18</v>
      </c>
      <c r="N17" s="2" t="s">
        <v>58</v>
      </c>
      <c r="O17" s="1"/>
      <c r="P17" s="1"/>
      <c r="Q17" s="1"/>
      <c r="R17" s="1"/>
      <c r="S17" s="1" t="s">
        <v>59</v>
      </c>
      <c r="T17" s="1" t="s">
        <v>79</v>
      </c>
      <c r="U17" s="1" t="s">
        <v>20</v>
      </c>
      <c r="V17" s="1" t="s">
        <v>42</v>
      </c>
      <c r="W17" s="1" t="s">
        <v>87</v>
      </c>
      <c r="X17" s="24">
        <v>44727</v>
      </c>
      <c r="Y17" s="3">
        <v>75</v>
      </c>
      <c r="Z17" s="5">
        <f t="shared" ref="Z17:Z19" si="2">Y17*2</f>
        <v>150</v>
      </c>
      <c r="AA17" s="1"/>
    </row>
    <row r="18" spans="1:27" ht="12.6" customHeight="1" x14ac:dyDescent="0.2">
      <c r="A18" s="1" t="s">
        <v>10</v>
      </c>
      <c r="B18" s="1" t="s">
        <v>83</v>
      </c>
      <c r="D18" s="1" t="s">
        <v>23</v>
      </c>
      <c r="E18" s="1" t="s">
        <v>46</v>
      </c>
      <c r="F18" s="1" t="s">
        <v>55</v>
      </c>
      <c r="G18" s="1" t="s">
        <v>42</v>
      </c>
      <c r="H18" s="1" t="s">
        <v>14</v>
      </c>
      <c r="J18" s="1" t="s">
        <v>15</v>
      </c>
      <c r="K18" s="1" t="s">
        <v>16</v>
      </c>
      <c r="L18" s="1" t="s">
        <v>17</v>
      </c>
      <c r="M18" s="1" t="s">
        <v>18</v>
      </c>
      <c r="N18" s="2" t="s">
        <v>58</v>
      </c>
      <c r="O18" s="1"/>
      <c r="P18" s="1"/>
      <c r="Q18" s="1"/>
      <c r="R18" s="1"/>
      <c r="S18" s="1" t="s">
        <v>59</v>
      </c>
      <c r="T18" s="1" t="s">
        <v>79</v>
      </c>
      <c r="U18" s="1" t="s">
        <v>20</v>
      </c>
      <c r="V18" s="1" t="s">
        <v>42</v>
      </c>
      <c r="W18" s="1" t="s">
        <v>88</v>
      </c>
      <c r="X18" s="24">
        <v>44727</v>
      </c>
      <c r="Y18" s="3">
        <v>75</v>
      </c>
      <c r="Z18" s="5">
        <f t="shared" si="2"/>
        <v>150</v>
      </c>
      <c r="AA18" s="1"/>
    </row>
    <row r="19" spans="1:27" ht="12.6" customHeight="1" x14ac:dyDescent="0.2">
      <c r="A19" s="26" t="s">
        <v>10</v>
      </c>
      <c r="B19" s="1" t="s">
        <v>83</v>
      </c>
      <c r="D19" s="1" t="s">
        <v>35</v>
      </c>
      <c r="E19" s="1" t="s">
        <v>47</v>
      </c>
      <c r="F19" s="1" t="s">
        <v>54</v>
      </c>
      <c r="G19" s="1" t="s">
        <v>56</v>
      </c>
      <c r="H19" s="1" t="s">
        <v>60</v>
      </c>
      <c r="J19" s="1" t="s">
        <v>15</v>
      </c>
      <c r="K19" s="1" t="s">
        <v>16</v>
      </c>
      <c r="L19" s="1" t="s">
        <v>65</v>
      </c>
      <c r="M19" s="1" t="s">
        <v>66</v>
      </c>
      <c r="N19" s="2" t="s">
        <v>70</v>
      </c>
      <c r="O19" s="1"/>
      <c r="P19" s="1"/>
      <c r="Q19" s="1"/>
      <c r="R19" s="1"/>
      <c r="S19" s="1" t="s">
        <v>74</v>
      </c>
      <c r="T19" s="1" t="s">
        <v>80</v>
      </c>
      <c r="U19" s="1" t="s">
        <v>20</v>
      </c>
      <c r="V19" s="1" t="s">
        <v>42</v>
      </c>
      <c r="W19" s="1" t="s">
        <v>87</v>
      </c>
      <c r="X19" s="25">
        <v>44805</v>
      </c>
      <c r="Y19" s="3">
        <v>52</v>
      </c>
      <c r="Z19" s="5">
        <f t="shared" si="2"/>
        <v>104</v>
      </c>
      <c r="AA19" s="1"/>
    </row>
    <row r="20" spans="1:27" ht="12.6" customHeight="1" x14ac:dyDescent="0.2">
      <c r="A20" s="1" t="s">
        <v>10</v>
      </c>
      <c r="B20" s="1" t="s">
        <v>83</v>
      </c>
      <c r="D20" s="1" t="s">
        <v>35</v>
      </c>
      <c r="E20" s="1" t="s">
        <v>48</v>
      </c>
      <c r="F20" s="1" t="s">
        <v>53</v>
      </c>
      <c r="G20" s="1" t="s">
        <v>57</v>
      </c>
      <c r="H20" s="1" t="s">
        <v>61</v>
      </c>
      <c r="I20" s="1" t="s">
        <v>64</v>
      </c>
      <c r="J20" s="1" t="s">
        <v>15</v>
      </c>
      <c r="K20" s="1" t="s">
        <v>16</v>
      </c>
      <c r="L20" s="1" t="s">
        <v>17</v>
      </c>
      <c r="M20" s="1" t="s">
        <v>67</v>
      </c>
      <c r="N20" s="2" t="s">
        <v>71</v>
      </c>
      <c r="O20" s="1"/>
      <c r="P20" s="1"/>
      <c r="Q20" s="1"/>
      <c r="R20" s="1"/>
      <c r="S20" s="1" t="s">
        <v>75</v>
      </c>
      <c r="T20" s="1" t="s">
        <v>78</v>
      </c>
      <c r="U20" s="1" t="s">
        <v>20</v>
      </c>
      <c r="V20" s="4" t="s">
        <v>13</v>
      </c>
      <c r="W20" s="1" t="s">
        <v>90</v>
      </c>
      <c r="X20" s="25">
        <v>44805</v>
      </c>
      <c r="Y20" s="3">
        <v>750</v>
      </c>
      <c r="Z20" s="3">
        <v>750</v>
      </c>
      <c r="AA20" s="1"/>
    </row>
    <row r="21" spans="1:27" ht="12.6" customHeight="1" x14ac:dyDescent="0.2">
      <c r="A21" s="1" t="s">
        <v>10</v>
      </c>
      <c r="B21" s="1" t="s">
        <v>83</v>
      </c>
      <c r="D21" s="1" t="s">
        <v>35</v>
      </c>
      <c r="E21" s="1" t="s">
        <v>48</v>
      </c>
      <c r="F21" s="1" t="s">
        <v>53</v>
      </c>
      <c r="G21" s="1" t="s">
        <v>57</v>
      </c>
      <c r="H21" s="1" t="s">
        <v>61</v>
      </c>
      <c r="I21" s="1" t="s">
        <v>64</v>
      </c>
      <c r="J21" s="1" t="s">
        <v>15</v>
      </c>
      <c r="K21" s="1" t="s">
        <v>16</v>
      </c>
      <c r="L21" s="1" t="s">
        <v>17</v>
      </c>
      <c r="M21" s="1" t="s">
        <v>67</v>
      </c>
      <c r="N21" s="2" t="s">
        <v>71</v>
      </c>
      <c r="O21" s="1"/>
      <c r="P21" s="1"/>
      <c r="Q21" s="1"/>
      <c r="R21" s="1"/>
      <c r="S21" s="1" t="s">
        <v>75</v>
      </c>
      <c r="T21" s="1" t="s">
        <v>78</v>
      </c>
      <c r="U21" s="1" t="s">
        <v>20</v>
      </c>
      <c r="V21" s="1" t="s">
        <v>29</v>
      </c>
      <c r="W21" s="1" t="s">
        <v>87</v>
      </c>
      <c r="X21" s="25">
        <v>44805</v>
      </c>
      <c r="Y21" s="3">
        <v>32.5</v>
      </c>
      <c r="Z21" s="5">
        <f>Y21*4</f>
        <v>130</v>
      </c>
      <c r="AA21" s="1"/>
    </row>
    <row r="22" spans="1:27" ht="12.6" customHeight="1" x14ac:dyDescent="0.2">
      <c r="A22" s="1" t="s">
        <v>10</v>
      </c>
      <c r="B22" s="1" t="s">
        <v>83</v>
      </c>
      <c r="D22" s="1" t="s">
        <v>23</v>
      </c>
      <c r="E22" s="1" t="s">
        <v>49</v>
      </c>
      <c r="F22" s="1" t="s">
        <v>52</v>
      </c>
      <c r="H22" s="1" t="s">
        <v>62</v>
      </c>
      <c r="J22" s="1" t="s">
        <v>15</v>
      </c>
      <c r="K22" s="1" t="s">
        <v>16</v>
      </c>
      <c r="L22" s="1" t="s">
        <v>26</v>
      </c>
      <c r="M22" s="1" t="s">
        <v>68</v>
      </c>
      <c r="N22" s="2" t="s">
        <v>72</v>
      </c>
      <c r="O22" s="1"/>
      <c r="P22" s="1"/>
      <c r="Q22" s="1"/>
      <c r="R22" s="1"/>
      <c r="S22" s="1" t="s">
        <v>76</v>
      </c>
      <c r="T22" s="1" t="s">
        <v>81</v>
      </c>
      <c r="U22" s="1" t="s">
        <v>20</v>
      </c>
      <c r="V22" s="1" t="s">
        <v>42</v>
      </c>
      <c r="W22" s="1" t="s">
        <v>101</v>
      </c>
      <c r="X22" s="25">
        <v>44805</v>
      </c>
      <c r="Y22" s="3">
        <v>192.31</v>
      </c>
      <c r="Z22" s="3">
        <v>5000</v>
      </c>
      <c r="AA22" s="1"/>
    </row>
    <row r="23" spans="1:27" ht="12.6" customHeight="1" x14ac:dyDescent="0.2">
      <c r="A23" s="1" t="s">
        <v>10</v>
      </c>
      <c r="B23" s="1" t="s">
        <v>83</v>
      </c>
      <c r="D23" s="1" t="s">
        <v>23</v>
      </c>
      <c r="E23" s="1" t="s">
        <v>49</v>
      </c>
      <c r="F23" s="1" t="s">
        <v>52</v>
      </c>
      <c r="H23" s="1" t="s">
        <v>62</v>
      </c>
      <c r="J23" s="1" t="s">
        <v>15</v>
      </c>
      <c r="K23" s="1" t="s">
        <v>16</v>
      </c>
      <c r="L23" s="1" t="s">
        <v>26</v>
      </c>
      <c r="M23" s="1" t="s">
        <v>68</v>
      </c>
      <c r="N23" s="2" t="s">
        <v>72</v>
      </c>
      <c r="O23" s="1"/>
      <c r="P23" s="1"/>
      <c r="Q23" s="1"/>
      <c r="R23" s="1"/>
      <c r="S23" s="1" t="s">
        <v>76</v>
      </c>
      <c r="T23" s="1" t="s">
        <v>81</v>
      </c>
      <c r="U23" s="1" t="s">
        <v>20</v>
      </c>
      <c r="V23" s="1" t="s">
        <v>42</v>
      </c>
      <c r="W23" s="1" t="s">
        <v>88</v>
      </c>
      <c r="X23" s="25">
        <v>44805</v>
      </c>
      <c r="Y23" s="3">
        <v>115</v>
      </c>
      <c r="Z23" s="5">
        <f>Y23*2</f>
        <v>230</v>
      </c>
      <c r="AA23" s="1"/>
    </row>
    <row r="24" spans="1:27" ht="12.6" customHeight="1" x14ac:dyDescent="0.2">
      <c r="A24" s="1" t="s">
        <v>10</v>
      </c>
      <c r="B24" s="1" t="s">
        <v>83</v>
      </c>
      <c r="D24" s="1" t="s">
        <v>23</v>
      </c>
      <c r="E24" s="1" t="s">
        <v>50</v>
      </c>
      <c r="F24" s="1" t="s">
        <v>51</v>
      </c>
      <c r="G24" s="1" t="s">
        <v>57</v>
      </c>
      <c r="H24" s="1" t="s">
        <v>63</v>
      </c>
      <c r="J24" s="1" t="s">
        <v>15</v>
      </c>
      <c r="K24" s="1" t="s">
        <v>16</v>
      </c>
      <c r="L24" s="1" t="s">
        <v>33</v>
      </c>
      <c r="M24" s="1" t="s">
        <v>69</v>
      </c>
      <c r="N24" s="2" t="s">
        <v>73</v>
      </c>
      <c r="O24" s="1"/>
      <c r="P24" s="1"/>
      <c r="Q24" s="1"/>
      <c r="R24" s="1"/>
      <c r="S24" s="1" t="s">
        <v>77</v>
      </c>
      <c r="T24" s="1" t="s">
        <v>82</v>
      </c>
      <c r="U24" s="1" t="s">
        <v>37</v>
      </c>
      <c r="V24" s="1" t="s">
        <v>42</v>
      </c>
      <c r="W24" s="1" t="s">
        <v>86</v>
      </c>
      <c r="X24" s="25">
        <v>44805</v>
      </c>
      <c r="Y24" s="3">
        <v>19.23</v>
      </c>
      <c r="Z24" s="3">
        <v>500</v>
      </c>
      <c r="AA24" s="1"/>
    </row>
    <row r="25" spans="1:27" ht="12.6" customHeight="1" x14ac:dyDescent="0.2">
      <c r="A25" s="1" t="s">
        <v>10</v>
      </c>
      <c r="B25" s="1" t="s">
        <v>83</v>
      </c>
      <c r="D25" s="1" t="s">
        <v>23</v>
      </c>
      <c r="E25" s="1" t="s">
        <v>50</v>
      </c>
      <c r="F25" s="1" t="s">
        <v>51</v>
      </c>
      <c r="G25" s="1" t="s">
        <v>57</v>
      </c>
      <c r="H25" s="1" t="s">
        <v>63</v>
      </c>
      <c r="J25" s="1" t="s">
        <v>15</v>
      </c>
      <c r="K25" s="1" t="s">
        <v>16</v>
      </c>
      <c r="L25" s="1" t="s">
        <v>33</v>
      </c>
      <c r="M25" s="1" t="s">
        <v>69</v>
      </c>
      <c r="N25" s="2" t="s">
        <v>73</v>
      </c>
      <c r="O25" s="1"/>
      <c r="P25" s="1"/>
      <c r="Q25" s="1"/>
      <c r="R25" s="1"/>
      <c r="S25" s="1" t="s">
        <v>77</v>
      </c>
      <c r="T25" s="1" t="s">
        <v>82</v>
      </c>
      <c r="U25" s="1" t="s">
        <v>37</v>
      </c>
      <c r="V25" s="1" t="s">
        <v>42</v>
      </c>
      <c r="W25" s="1" t="s">
        <v>87</v>
      </c>
      <c r="X25" s="25">
        <v>44805</v>
      </c>
      <c r="Y25" s="3">
        <v>52</v>
      </c>
      <c r="Z25" s="5">
        <f>Y25*2</f>
        <v>104</v>
      </c>
      <c r="AA25" s="1"/>
    </row>
    <row r="26" spans="1:27" x14ac:dyDescent="0.2">
      <c r="A26" s="1" t="s">
        <v>10</v>
      </c>
      <c r="B26" s="1" t="s">
        <v>83</v>
      </c>
      <c r="D26" s="1" t="s">
        <v>23</v>
      </c>
      <c r="E26" s="1" t="s">
        <v>50</v>
      </c>
      <c r="F26" s="1" t="s">
        <v>51</v>
      </c>
      <c r="G26" s="1" t="s">
        <v>57</v>
      </c>
      <c r="H26" s="1" t="s">
        <v>63</v>
      </c>
      <c r="J26" s="1" t="s">
        <v>15</v>
      </c>
      <c r="K26" s="1" t="s">
        <v>16</v>
      </c>
      <c r="L26" s="1" t="s">
        <v>33</v>
      </c>
      <c r="M26" s="1" t="s">
        <v>69</v>
      </c>
      <c r="N26" s="2" t="s">
        <v>73</v>
      </c>
      <c r="O26" s="1"/>
      <c r="P26" s="1"/>
      <c r="Q26" s="1"/>
      <c r="R26" s="1"/>
      <c r="S26" s="1" t="s">
        <v>77</v>
      </c>
      <c r="T26" s="1" t="s">
        <v>82</v>
      </c>
      <c r="U26" s="1" t="s">
        <v>37</v>
      </c>
      <c r="V26" s="1" t="s">
        <v>42</v>
      </c>
      <c r="W26" s="1" t="s">
        <v>105</v>
      </c>
      <c r="X26" s="25">
        <v>44805</v>
      </c>
      <c r="Y26" s="3">
        <v>250</v>
      </c>
      <c r="Z26" s="5">
        <v>250</v>
      </c>
      <c r="AA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Layout</vt:lpstr>
      <vt:lpstr>New Enrollments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jwilson</dc:creator>
  <cp:lastModifiedBy>Joseph M. Ebert</cp:lastModifiedBy>
  <dcterms:created xsi:type="dcterms:W3CDTF">2008-01-16T18:28:31Z</dcterms:created>
  <dcterms:modified xsi:type="dcterms:W3CDTF">2022-11-03T18:14:06Z</dcterms:modified>
</cp:coreProperties>
</file>